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<sst xmlns="http://schemas.openxmlformats.org/spreadsheetml/2006/main" count="223" uniqueCount="89">
  <si>
    <t>党员交纳党费台账（2021年）</t>
  </si>
  <si>
    <t>基层党组织名称：根河市市场监督管理局党总支                         单位：元</t>
  </si>
  <si>
    <t>序号</t>
  </si>
  <si>
    <t>姓名</t>
  </si>
  <si>
    <t>性别</t>
  </si>
  <si>
    <t>党费缴纳基数</t>
  </si>
  <si>
    <t>党费交
纳比例</t>
  </si>
  <si>
    <t>月应交党费数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</si>
  <si>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</si>
  <si>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</si>
  <si>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</si>
  <si>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</si>
  <si>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</si>
  <si>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</si>
  <si>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</si>
  <si>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</si>
  <si>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</si>
  <si>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</si>
  <si>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</si>
  <si>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</si>
  <si>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钱占民</t>
  </si>
  <si>
    <t>√</t>
  </si>
  <si>
    <t>刘奎河</t>
  </si>
  <si>
    <t>男</t>
  </si>
  <si>
    <t>郑清安</t>
  </si>
  <si>
    <t>张广会</t>
  </si>
  <si>
    <t>莫铌</t>
  </si>
  <si>
    <t>宋印祥</t>
  </si>
  <si>
    <t>刘洪军</t>
  </si>
  <si>
    <t>田凤君</t>
  </si>
  <si>
    <t>女</t>
  </si>
  <si>
    <t>陆燕</t>
  </si>
  <si>
    <t>1%</t>
  </si>
  <si>
    <t>赵玉喜</t>
  </si>
  <si>
    <t>董树国</t>
  </si>
  <si>
    <t>吴蕴超</t>
  </si>
  <si>
    <t>0.5%</t>
  </si>
  <si>
    <t>杨梦思</t>
  </si>
  <si>
    <t>董广臣</t>
  </si>
  <si>
    <t>徐惠敏</t>
  </si>
  <si>
    <t>于水生</t>
  </si>
  <si>
    <t>高良</t>
  </si>
  <si>
    <t>王金玲</t>
  </si>
  <si>
    <t>张磊</t>
  </si>
  <si>
    <t>高宏琴</t>
  </si>
  <si>
    <t>闫春忠</t>
  </si>
  <si>
    <t>王岩</t>
  </si>
  <si>
    <t>荣秀英</t>
  </si>
  <si>
    <t>王喜敏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</si>
  <si>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.5%</t>
    </r>
  </si>
  <si>
    <t>杨洪举</t>
  </si>
  <si>
    <t>田德超</t>
  </si>
  <si>
    <t>王涛</t>
  </si>
  <si>
    <t>邵长生</t>
  </si>
  <si>
    <t>常志宏</t>
  </si>
  <si>
    <t>庞福顺</t>
  </si>
  <si>
    <t>吴满林</t>
  </si>
  <si>
    <t>吴云</t>
  </si>
  <si>
    <t>钟海波</t>
  </si>
  <si>
    <t>梁智慧</t>
  </si>
  <si>
    <t>解燕玲</t>
  </si>
  <si>
    <t>陈树全</t>
  </si>
  <si>
    <t>王宇</t>
  </si>
  <si>
    <t>李伟</t>
  </si>
  <si>
    <t>艾青山</t>
  </si>
  <si>
    <t>云凌胜</t>
  </si>
  <si>
    <t>姚菲</t>
  </si>
  <si>
    <t>杨胜利</t>
  </si>
  <si>
    <t>任镟</t>
  </si>
  <si>
    <t>陈文慧</t>
  </si>
  <si>
    <t>王善文</t>
  </si>
  <si>
    <t>陈松</t>
  </si>
  <si>
    <t>陈世超</t>
  </si>
  <si>
    <t>李乃和</t>
  </si>
  <si>
    <t>李忠健</t>
  </si>
  <si>
    <t>焦红梅</t>
  </si>
  <si>
    <t>刘燕飞</t>
  </si>
  <si>
    <t>刘凤桐</t>
  </si>
  <si>
    <t>宋站山</t>
  </si>
  <si>
    <t>刘鹏昌</t>
  </si>
  <si>
    <t>赵飞</t>
  </si>
  <si>
    <t>2823.15</t>
  </si>
  <si>
    <t>董洪涛</t>
  </si>
  <si>
    <t>4191.42</t>
  </si>
  <si>
    <t>姜玲玲</t>
  </si>
  <si>
    <t>3341.35</t>
  </si>
  <si>
    <t>刘丽霞</t>
  </si>
  <si>
    <t>3093.57</t>
  </si>
  <si>
    <t xml:space="preserve">备注：1.此表作为基层党组织党员交纳党费情况统一台帐，请各基层党组织在统计上报的同时，建好本支部的党费收缴台帐备查。
      2.此表中党员工资基数，严格按照现行工资标准填报。
      3.填报内容，必须与现有党员的实际情况相符，不得漏项或误报。 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</si>
</sst>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%"/>
    <numFmt numFmtId="177" formatCode="0.00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indexed="63"/>
      <name val="方正小标宋_GBK"/>
      <charset val="134"/>
    </font>
    <font>
      <b/>
      <sz val="14"/>
      <color indexed="63"/>
      <name val="宋体"/>
      <charset val="134"/>
    </font>
    <font>
      <b/>
      <sz val="14"/>
      <name val="宋体"/>
      <charset val="134"/>
    </font>
    <font>
      <b/>
      <sz val="8"/>
      <name val="宋体"/>
      <charset val="134"/>
    </font>
    <font>
      <b/>
      <sz val="9"/>
      <name val="宋体"/>
      <charset val="134"/>
    </font>
    <font>
      <b/>
      <sz val="8"/>
      <color indexed="63"/>
      <name val="宋体"/>
      <charset val="134"/>
    </font>
    <font>
      <b/>
      <sz val="10"/>
      <color indexed="63"/>
      <name val="宋体"/>
      <charset val="134"/>
    </font>
    <font>
      <sz val="16"/>
      <name val="Arial"/>
      <charset val="0"/>
    </font>
    <font>
      <sz val="9"/>
      <color indexed="8"/>
      <name val="SimSun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sz val="16"/>
      <color rgb="FF7030A0"/>
      <name val="Arial"/>
      <charset val="0"/>
    </font>
    <font>
      <sz val="9"/>
      <name val="SimSun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indexed="0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8" fillId="21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/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/>
    <xf numFmtId="0" fontId="19" fillId="0" borderId="0" applyNumberFormat="0" applyFill="0" applyBorder="0" applyAlignment="0" applyProtection="0">
      <alignment vertical="center"/>
    </xf>
    <xf numFmtId="0" fontId="0" fillId="13" borderId="33" applyNumberFormat="0" applyFon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2" borderId="31" applyNumberFormat="0" applyAlignment="0" applyProtection="0">
      <alignment vertical="center"/>
    </xf>
    <xf numFmtId="0" fontId="33" fillId="12" borderId="36" applyNumberFormat="0" applyAlignment="0" applyProtection="0">
      <alignment vertical="center"/>
    </xf>
    <xf numFmtId="0" fontId="30" fillId="29" borderId="37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" fillId="0" borderId="0"/>
    <xf numFmtId="0" fontId="35" fillId="0" borderId="0"/>
    <xf numFmtId="0" fontId="1" fillId="0" borderId="0"/>
    <xf numFmtId="0" fontId="1" fillId="0" borderId="0"/>
  </cellStyleXfs>
  <cellXfs count="9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0" xfId="54" applyFont="1" applyFill="1" applyAlignment="1">
      <alignment horizontal="center" vertical="center"/>
    </xf>
    <xf numFmtId="0" fontId="3" fillId="0" borderId="0" xfId="54" applyFont="1" applyFill="1" applyAlignment="1">
      <alignment vertical="top"/>
    </xf>
    <xf numFmtId="0" fontId="4" fillId="0" borderId="0" xfId="54" applyFont="1" applyFill="1" applyAlignment="1">
      <alignment vertical="top"/>
    </xf>
    <xf numFmtId="0" fontId="5" fillId="0" borderId="2" xfId="54" applyFont="1" applyFill="1" applyBorder="1" applyAlignment="1">
      <alignment horizontal="center" vertical="center"/>
    </xf>
    <xf numFmtId="0" fontId="5" fillId="0" borderId="3" xfId="54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 wrapText="1"/>
    </xf>
    <xf numFmtId="0" fontId="7" fillId="0" borderId="4" xfId="54" applyFont="1" applyFill="1" applyBorder="1" applyAlignment="1">
      <alignment horizontal="center" vertical="center" wrapText="1"/>
    </xf>
    <xf numFmtId="0" fontId="7" fillId="0" borderId="5" xfId="54" applyFont="1" applyFill="1" applyBorder="1" applyAlignment="1">
      <alignment horizontal="center" vertical="center" wrapText="1"/>
    </xf>
    <xf numFmtId="0" fontId="8" fillId="0" borderId="5" xfId="54" applyFont="1" applyFill="1" applyBorder="1" applyAlignment="1">
      <alignment horizontal="center" vertical="center" wrapText="1"/>
    </xf>
    <xf numFmtId="0" fontId="5" fillId="0" borderId="6" xfId="54" applyFont="1" applyFill="1" applyBorder="1" applyAlignment="1">
      <alignment horizontal="center" vertical="center"/>
    </xf>
    <xf numFmtId="0" fontId="5" fillId="0" borderId="4" xfId="54" applyFont="1" applyFill="1" applyBorder="1" applyAlignment="1">
      <alignment horizontal="center" vertical="center"/>
    </xf>
    <xf numFmtId="0" fontId="5" fillId="0" borderId="7" xfId="54" applyFont="1" applyFill="1" applyBorder="1" applyAlignment="1">
      <alignment horizontal="center" vertical="center"/>
    </xf>
    <xf numFmtId="0" fontId="8" fillId="0" borderId="7" xfId="54" applyFont="1" applyFill="1" applyBorder="1" applyAlignment="1">
      <alignment horizontal="center" vertical="center" wrapText="1"/>
    </xf>
    <xf numFmtId="0" fontId="5" fillId="0" borderId="8" xfId="54" applyFont="1" applyFill="1" applyBorder="1" applyAlignment="1">
      <alignment horizontal="center" vertical="center"/>
    </xf>
    <xf numFmtId="0" fontId="5" fillId="0" borderId="9" xfId="54" applyFont="1" applyFill="1" applyBorder="1" applyAlignment="1">
      <alignment horizontal="center" vertical="center"/>
    </xf>
    <xf numFmtId="0" fontId="8" fillId="0" borderId="9" xfId="54" applyFont="1" applyFill="1" applyBorder="1" applyAlignment="1">
      <alignment horizontal="center" vertical="center" wrapText="1"/>
    </xf>
    <xf numFmtId="0" fontId="5" fillId="0" borderId="10" xfId="54" applyFont="1" applyFill="1" applyBorder="1" applyAlignment="1">
      <alignment horizontal="center" vertical="center"/>
    </xf>
    <xf numFmtId="0" fontId="6" fillId="0" borderId="8" xfId="53" applyFont="1" applyFill="1" applyBorder="1" applyAlignment="1">
      <alignment horizontal="center" vertical="center" wrapText="1"/>
    </xf>
    <xf numFmtId="9" fontId="1" fillId="0" borderId="2" xfId="5" applyNumberFormat="1" applyFill="1" applyBorder="1" applyAlignment="1">
      <alignment horizontal="center" vertical="center"/>
    </xf>
    <xf numFmtId="0" fontId="5" fillId="0" borderId="11" xfId="54" applyFont="1" applyFill="1" applyBorder="1" applyAlignment="1">
      <alignment horizontal="center" vertical="center"/>
    </xf>
    <xf numFmtId="0" fontId="9" fillId="0" borderId="12" xfId="52" applyFont="1" applyFill="1" applyBorder="1" applyAlignment="1">
      <alignment horizontal="center"/>
    </xf>
    <xf numFmtId="0" fontId="10" fillId="0" borderId="13" xfId="54" applyFont="1" applyFill="1" applyBorder="1" applyAlignment="1">
      <alignment horizontal="left" vertical="center" wrapText="1"/>
    </xf>
    <xf numFmtId="0" fontId="1" fillId="0" borderId="8" xfId="54" applyFont="1" applyFill="1" applyBorder="1" applyAlignment="1">
      <alignment horizontal="center" vertical="center"/>
    </xf>
    <xf numFmtId="0" fontId="1" fillId="0" borderId="8" xfId="5" applyFont="1" applyFill="1" applyBorder="1" applyAlignment="1">
      <alignment horizontal="center" vertical="center"/>
    </xf>
    <xf numFmtId="0" fontId="1" fillId="0" borderId="2" xfId="5" applyFill="1" applyBorder="1" applyAlignment="1">
      <alignment horizontal="center" vertical="center"/>
    </xf>
    <xf numFmtId="0" fontId="1" fillId="0" borderId="11" xfId="5" applyFill="1" applyBorder="1" applyAlignment="1">
      <alignment horizontal="center" vertical="center"/>
    </xf>
    <xf numFmtId="177" fontId="1" fillId="0" borderId="2" xfId="5" applyNumberFormat="1" applyFont="1" applyFill="1" applyBorder="1" applyAlignment="1">
      <alignment horizontal="center" vertical="center"/>
    </xf>
    <xf numFmtId="0" fontId="1" fillId="0" borderId="2" xfId="54" applyFont="1" applyFill="1" applyBorder="1" applyAlignment="1">
      <alignment horizontal="center" vertical="center"/>
    </xf>
    <xf numFmtId="0" fontId="1" fillId="0" borderId="2" xfId="54" applyFill="1" applyBorder="1" applyAlignment="1">
      <alignment horizontal="center" vertical="center"/>
    </xf>
    <xf numFmtId="49" fontId="1" fillId="0" borderId="2" xfId="5" applyNumberFormat="1" applyFill="1" applyBorder="1" applyAlignment="1">
      <alignment horizontal="center" vertical="center"/>
    </xf>
    <xf numFmtId="49" fontId="1" fillId="0" borderId="2" xfId="13" applyNumberFormat="1" applyFill="1" applyBorder="1" applyAlignment="1">
      <alignment horizontal="center" vertical="center"/>
    </xf>
    <xf numFmtId="177" fontId="1" fillId="0" borderId="2" xfId="13" applyNumberFormat="1" applyFont="1" applyFill="1" applyBorder="1" applyAlignment="1">
      <alignment horizontal="center" vertical="center"/>
    </xf>
    <xf numFmtId="9" fontId="1" fillId="0" borderId="2" xfId="13" applyNumberFormat="1" applyFill="1" applyBorder="1" applyAlignment="1">
      <alignment horizontal="center" vertical="center"/>
    </xf>
    <xf numFmtId="0" fontId="1" fillId="0" borderId="2" xfId="13" applyFill="1" applyBorder="1" applyAlignment="1">
      <alignment horizontal="center" vertical="center"/>
    </xf>
    <xf numFmtId="0" fontId="1" fillId="0" borderId="8" xfId="54" applyFill="1" applyBorder="1" applyAlignment="1">
      <alignment horizontal="center" vertical="center"/>
    </xf>
    <xf numFmtId="0" fontId="11" fillId="0" borderId="14" xfId="52" applyFont="1" applyFill="1" applyBorder="1" applyAlignment="1">
      <alignment horizontal="center" wrapText="1"/>
    </xf>
    <xf numFmtId="0" fontId="10" fillId="0" borderId="15" xfId="54" applyFont="1" applyFill="1" applyBorder="1" applyAlignment="1">
      <alignment horizontal="left" vertical="center" wrapText="1"/>
    </xf>
    <xf numFmtId="0" fontId="1" fillId="0" borderId="3" xfId="13" applyFill="1" applyBorder="1" applyAlignment="1">
      <alignment horizontal="center"/>
    </xf>
    <xf numFmtId="9" fontId="1" fillId="0" borderId="3" xfId="13" applyNumberFormat="1" applyFill="1" applyBorder="1" applyAlignment="1">
      <alignment horizontal="center" vertical="center"/>
    </xf>
    <xf numFmtId="49" fontId="1" fillId="0" borderId="2" xfId="13" applyNumberFormat="1" applyFont="1" applyFill="1" applyBorder="1" applyAlignment="1">
      <alignment horizontal="center" vertical="center"/>
    </xf>
    <xf numFmtId="0" fontId="10" fillId="0" borderId="16" xfId="54" applyFont="1" applyFill="1" applyBorder="1" applyAlignment="1">
      <alignment horizontal="left" vertical="center" wrapText="1"/>
    </xf>
    <xf numFmtId="0" fontId="10" fillId="0" borderId="17" xfId="51" applyFont="1" applyFill="1" applyBorder="1" applyAlignment="1">
      <alignment horizontal="left" vertical="center" wrapText="1"/>
    </xf>
    <xf numFmtId="0" fontId="1" fillId="0" borderId="2" xfId="51" applyFont="1" applyFill="1" applyBorder="1" applyAlignment="1">
      <alignment horizontal="center" vertical="center"/>
    </xf>
    <xf numFmtId="0" fontId="1" fillId="0" borderId="2" xfId="13" applyFill="1" applyBorder="1" applyAlignment="1">
      <alignment horizontal="center"/>
    </xf>
    <xf numFmtId="0" fontId="10" fillId="0" borderId="18" xfId="54" applyFont="1" applyFill="1" applyBorder="1" applyAlignment="1">
      <alignment horizontal="left" vertical="center" wrapText="1"/>
    </xf>
    <xf numFmtId="0" fontId="1" fillId="0" borderId="2" xfId="5" applyFont="1" applyFill="1" applyBorder="1" applyAlignment="1">
      <alignment horizontal="center" vertical="center"/>
    </xf>
    <xf numFmtId="0" fontId="10" fillId="0" borderId="10" xfId="54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/>
    </xf>
    <xf numFmtId="176" fontId="1" fillId="0" borderId="2" xfId="5" applyNumberFormat="1" applyFill="1" applyBorder="1" applyAlignment="1">
      <alignment horizontal="center" vertical="center"/>
    </xf>
    <xf numFmtId="0" fontId="13" fillId="0" borderId="12" xfId="52" applyFont="1" applyFill="1" applyBorder="1" applyAlignment="1">
      <alignment horizontal="center" wrapText="1"/>
    </xf>
    <xf numFmtId="4" fontId="10" fillId="0" borderId="13" xfId="54" applyNumberFormat="1" applyFont="1" applyFill="1" applyBorder="1" applyAlignment="1">
      <alignment horizontal="right" vertical="center" wrapText="1"/>
    </xf>
    <xf numFmtId="0" fontId="14" fillId="0" borderId="13" xfId="54" applyFont="1" applyFill="1" applyBorder="1" applyAlignment="1">
      <alignment horizontal="left" vertical="center" wrapText="1"/>
    </xf>
    <xf numFmtId="0" fontId="14" fillId="0" borderId="19" xfId="54" applyFont="1" applyFill="1" applyBorder="1" applyAlignment="1">
      <alignment horizontal="left" vertical="center" wrapText="1"/>
    </xf>
    <xf numFmtId="0" fontId="1" fillId="0" borderId="19" xfId="54" applyFont="1" applyFill="1" applyBorder="1" applyAlignment="1">
      <alignment horizontal="center" vertical="center"/>
    </xf>
    <xf numFmtId="177" fontId="1" fillId="0" borderId="19" xfId="13" applyNumberFormat="1" applyFont="1" applyFill="1" applyBorder="1" applyAlignment="1">
      <alignment horizontal="center" vertical="center"/>
    </xf>
    <xf numFmtId="49" fontId="1" fillId="0" borderId="19" xfId="13" applyNumberFormat="1" applyFill="1" applyBorder="1" applyAlignment="1">
      <alignment horizontal="center" vertical="center"/>
    </xf>
    <xf numFmtId="0" fontId="14" fillId="0" borderId="20" xfId="54" applyFont="1" applyFill="1" applyBorder="1" applyAlignment="1">
      <alignment horizontal="left" vertical="center" wrapText="1"/>
    </xf>
    <xf numFmtId="49" fontId="1" fillId="0" borderId="19" xfId="13" applyNumberFormat="1" applyFont="1" applyFill="1" applyBorder="1" applyAlignment="1">
      <alignment horizontal="center" vertical="center"/>
    </xf>
    <xf numFmtId="0" fontId="1" fillId="0" borderId="19" xfId="13" applyFill="1" applyBorder="1" applyAlignment="1">
      <alignment horizontal="center" vertical="center"/>
    </xf>
    <xf numFmtId="0" fontId="14" fillId="0" borderId="21" xfId="54" applyFont="1" applyFill="1" applyBorder="1" applyAlignment="1">
      <alignment horizontal="left" vertical="center" wrapText="1"/>
    </xf>
    <xf numFmtId="0" fontId="1" fillId="0" borderId="22" xfId="54" applyFont="1" applyFill="1" applyBorder="1" applyAlignment="1">
      <alignment horizontal="center" vertical="center"/>
    </xf>
    <xf numFmtId="49" fontId="1" fillId="0" borderId="22" xfId="13" applyNumberFormat="1" applyFont="1" applyFill="1" applyBorder="1" applyAlignment="1">
      <alignment horizontal="center" vertical="center"/>
    </xf>
    <xf numFmtId="49" fontId="1" fillId="0" borderId="22" xfId="13" applyNumberFormat="1" applyFill="1" applyBorder="1" applyAlignment="1">
      <alignment horizontal="center" vertical="center"/>
    </xf>
    <xf numFmtId="0" fontId="1" fillId="0" borderId="22" xfId="13" applyFill="1" applyBorder="1" applyAlignment="1">
      <alignment horizontal="center" vertical="center"/>
    </xf>
    <xf numFmtId="0" fontId="1" fillId="0" borderId="0" xfId="54" applyFont="1" applyFill="1" applyBorder="1" applyAlignment="1">
      <alignment vertical="top" wrapText="1"/>
    </xf>
    <xf numFmtId="0" fontId="1" fillId="0" borderId="0" xfId="54" applyFill="1" applyBorder="1" applyAlignment="1">
      <alignment vertical="top"/>
    </xf>
    <xf numFmtId="0" fontId="1" fillId="0" borderId="0" xfId="54" applyFill="1"/>
    <xf numFmtId="0" fontId="8" fillId="0" borderId="23" xfId="54" applyFont="1" applyFill="1" applyBorder="1" applyAlignment="1">
      <alignment horizontal="center" vertical="center" wrapText="1"/>
    </xf>
    <xf numFmtId="0" fontId="15" fillId="0" borderId="24" xfId="54" applyFont="1" applyFill="1" applyBorder="1" applyAlignment="1">
      <alignment horizontal="center" vertical="center" wrapText="1"/>
    </xf>
    <xf numFmtId="0" fontId="8" fillId="0" borderId="24" xfId="54" applyFont="1" applyFill="1" applyBorder="1" applyAlignment="1">
      <alignment horizontal="center" vertical="center" wrapText="1"/>
    </xf>
    <xf numFmtId="0" fontId="15" fillId="0" borderId="10" xfId="54" applyFont="1" applyFill="1" applyBorder="1" applyAlignment="1">
      <alignment vertical="center"/>
    </xf>
    <xf numFmtId="0" fontId="15" fillId="0" borderId="10" xfId="54" applyFont="1" applyFill="1" applyBorder="1" applyAlignment="1">
      <alignment horizontal="center" vertical="center"/>
    </xf>
    <xf numFmtId="0" fontId="8" fillId="0" borderId="25" xfId="54" applyFont="1" applyFill="1" applyBorder="1" applyAlignment="1">
      <alignment horizontal="center" vertical="center" wrapText="1"/>
    </xf>
    <xf numFmtId="0" fontId="15" fillId="0" borderId="26" xfId="54" applyFont="1" applyFill="1" applyBorder="1" applyAlignment="1">
      <alignment horizontal="center" vertical="center" wrapText="1"/>
    </xf>
    <xf numFmtId="0" fontId="15" fillId="0" borderId="26" xfId="54" applyFont="1" applyFill="1" applyBorder="1" applyAlignment="1">
      <alignment horizontal="center" vertical="center"/>
    </xf>
    <xf numFmtId="0" fontId="8" fillId="0" borderId="27" xfId="54" applyFont="1" applyFill="1" applyBorder="1" applyAlignment="1">
      <alignment horizontal="center" vertical="center" wrapText="1"/>
    </xf>
    <xf numFmtId="0" fontId="15" fillId="0" borderId="28" xfId="54" applyFont="1" applyFill="1" applyBorder="1" applyAlignment="1">
      <alignment horizontal="center" vertical="center" wrapText="1"/>
    </xf>
    <xf numFmtId="0" fontId="15" fillId="0" borderId="2" xfId="54" applyFont="1" applyFill="1" applyBorder="1" applyAlignment="1">
      <alignment horizontal="center" vertical="center"/>
    </xf>
    <xf numFmtId="0" fontId="8" fillId="0" borderId="11" xfId="54" applyFont="1" applyFill="1" applyBorder="1" applyAlignment="1">
      <alignment horizontal="center" vertical="center" wrapText="1"/>
    </xf>
    <xf numFmtId="0" fontId="15" fillId="0" borderId="11" xfId="54" applyFont="1" applyFill="1" applyBorder="1" applyAlignment="1">
      <alignment horizontal="center" vertical="center" wrapText="1"/>
    </xf>
    <xf numFmtId="0" fontId="15" fillId="0" borderId="11" xfId="54" applyFont="1" applyFill="1" applyBorder="1" applyAlignment="1">
      <alignment horizontal="center" vertical="center"/>
    </xf>
    <xf numFmtId="0" fontId="1" fillId="0" borderId="10" xfId="54" applyFill="1" applyBorder="1"/>
    <xf numFmtId="0" fontId="9" fillId="0" borderId="19" xfId="52" applyFont="1" applyFill="1" applyBorder="1" applyAlignment="1">
      <alignment horizontal="center"/>
    </xf>
    <xf numFmtId="0" fontId="9" fillId="0" borderId="22" xfId="52" applyFont="1" applyFill="1" applyBorder="1" applyAlignment="1">
      <alignment horizontal="center"/>
    </xf>
    <xf numFmtId="0" fontId="2" fillId="0" borderId="1" xfId="54" applyFont="1" applyFill="1" applyBorder="1" applyAlignment="1">
      <alignment horizontal="center" vertical="center"/>
    </xf>
    <xf numFmtId="0" fontId="1" fillId="0" borderId="1" xfId="54" applyFill="1" applyBorder="1"/>
    <xf numFmtId="0" fontId="15" fillId="0" borderId="29" xfId="54" applyFont="1" applyFill="1" applyBorder="1" applyAlignment="1">
      <alignment horizontal="center" vertical="center"/>
    </xf>
    <xf numFmtId="0" fontId="9" fillId="0" borderId="30" xfId="52" applyFont="1" applyFill="1" applyBorder="1" applyAlignment="1">
      <alignment horizontal="center"/>
    </xf>
    <xf numFmtId="0" fontId="1" fillId="0" borderId="29" xfId="54" applyFill="1" applyBorder="1"/>
    <xf numFmtId="0" fontId="1" fillId="0" borderId="0" xfId="54" applyFill="1" applyAlignment="1">
      <alignment vertical="top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_7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_3" xfId="51"/>
    <cellStyle name="常规_Sheet1_1" xfId="52"/>
    <cellStyle name="常规_Sheet1_2" xfId="53"/>
    <cellStyle name="常规_Sheet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6"/>
  <sheetViews>
    <sheetView tabSelected="1" topLeftCell="A22" workbookViewId="0">
      <selection activeCell="H40" sqref="H40:S40"/>
    </sheetView>
  </sheetViews>
  <sheetFormatPr defaultColWidth="9" defaultRowHeight="14.25"/>
  <cols>
    <col min="1" max="1" width="4.25" style="1" customWidth="1"/>
    <col min="2" max="2" width="5.625" style="1" customWidth="1"/>
    <col min="3" max="3" width="4" style="1" customWidth="1"/>
    <col min="4" max="4" width="8.5" style="1" customWidth="1"/>
    <col min="5" max="5" width="5.75" style="1" customWidth="1"/>
    <col min="6" max="7" width="3.75" style="1" customWidth="1"/>
    <col min="8" max="8" width="6" style="1" customWidth="1"/>
    <col min="9" max="9" width="6.625" style="1" customWidth="1"/>
    <col min="10" max="11" width="6.875" style="1" customWidth="1"/>
    <col min="12" max="12" width="7" style="1" customWidth="1"/>
    <col min="13" max="13" width="6.875" style="2" customWidth="1"/>
    <col min="14" max="14" width="7.125" style="3" customWidth="1"/>
    <col min="15" max="15" width="7.125" style="2" customWidth="1"/>
    <col min="16" max="16" width="6.75" style="4" customWidth="1"/>
    <col min="17" max="17" width="6.375" style="1" customWidth="1"/>
    <col min="18" max="18" width="6" style="1" customWidth="1"/>
    <col min="19" max="19" width="6.625" style="5" customWidth="1"/>
    <col min="20" max="16370" width="9" style="1"/>
  </cols>
  <sheetData>
    <row r="1" s="1" customFormat="1" ht="27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91"/>
    </row>
    <row r="2" s="1" customFormat="1" ht="18.75" spans="1:19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73"/>
      <c r="N2" s="73"/>
      <c r="O2" s="73"/>
      <c r="P2" s="73"/>
      <c r="Q2" s="73"/>
      <c r="R2" s="73"/>
      <c r="S2" s="92"/>
    </row>
    <row r="3" s="1" customFormat="1" spans="1:19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7</v>
      </c>
      <c r="G3" s="14"/>
      <c r="H3" s="15" t="s">
        <v>8</v>
      </c>
      <c r="I3" s="74" t="s">
        <v>9</v>
      </c>
      <c r="J3" s="75" t="s">
        <v>10</v>
      </c>
      <c r="K3" s="75" t="s">
        <v>11</v>
      </c>
      <c r="L3" s="76" t="s">
        <v>12</v>
      </c>
      <c r="M3" s="77" t="s">
        <v>13</v>
      </c>
      <c r="N3" s="78" t="s">
        <v>14</v>
      </c>
      <c r="O3" s="78" t="s">
        <v>15</v>
      </c>
      <c r="P3" s="78" t="s">
        <v>16</v>
      </c>
      <c r="Q3" s="78" t="s">
        <v>17</v>
      </c>
      <c r="R3" s="78" t="s">
        <v>18</v>
      </c>
      <c r="S3" s="93" t="s">
        <v>19</v>
      </c>
    </row>
    <row r="4" s="1" customFormat="1" spans="1:19">
      <c r="A4" s="9"/>
      <c r="B4" s="9"/>
      <c r="C4" s="16"/>
      <c r="D4" s="11"/>
      <c r="E4" s="9"/>
      <c r="F4" s="17"/>
      <c r="G4" s="18"/>
      <c r="H4" s="19"/>
      <c r="I4" s="79"/>
      <c r="J4" s="80"/>
      <c r="K4" s="80"/>
      <c r="L4" s="81"/>
      <c r="M4" s="77"/>
      <c r="N4" s="78"/>
      <c r="O4" s="78"/>
      <c r="P4" s="78"/>
      <c r="Q4" s="78"/>
      <c r="R4" s="78"/>
      <c r="S4" s="93"/>
    </row>
    <row r="5" s="1" customFormat="1" spans="1:19">
      <c r="A5" s="9"/>
      <c r="B5" s="9"/>
      <c r="C5" s="20"/>
      <c r="D5" s="11"/>
      <c r="E5" s="9"/>
      <c r="F5" s="17"/>
      <c r="G5" s="21"/>
      <c r="H5" s="22"/>
      <c r="I5" s="82"/>
      <c r="J5" s="83"/>
      <c r="K5" s="83"/>
      <c r="L5" s="84"/>
      <c r="M5" s="77"/>
      <c r="N5" s="78"/>
      <c r="O5" s="78"/>
      <c r="P5" s="78"/>
      <c r="Q5" s="78"/>
      <c r="R5" s="78"/>
      <c r="S5" s="93"/>
    </row>
    <row r="6" s="1" customFormat="1" ht="27" customHeight="1" spans="1:19">
      <c r="A6" s="9">
        <v>1</v>
      </c>
      <c r="B6" s="23" t="s">
        <v>20</v>
      </c>
      <c r="C6" s="20"/>
      <c r="D6" s="24">
        <v>3498.56</v>
      </c>
      <c r="E6" s="25">
        <v>0.005</v>
      </c>
      <c r="F6" s="17">
        <v>35</v>
      </c>
      <c r="G6" s="26">
        <v>105</v>
      </c>
      <c r="H6" s="27" t="s">
        <v>21</v>
      </c>
      <c r="I6" s="85"/>
      <c r="J6" s="86"/>
      <c r="K6" s="86"/>
      <c r="L6" s="87"/>
      <c r="M6" s="27"/>
      <c r="N6" s="27"/>
      <c r="O6" s="27"/>
      <c r="P6" s="27"/>
      <c r="Q6" s="27"/>
      <c r="R6" s="27"/>
      <c r="S6" s="94"/>
    </row>
    <row r="7" s="1" customFormat="1" ht="30" customHeight="1" spans="1:19">
      <c r="A7" s="9">
        <v>2</v>
      </c>
      <c r="B7" s="28" t="s">
        <v>22</v>
      </c>
      <c r="C7" s="29" t="s">
        <v>23</v>
      </c>
      <c r="D7" s="30">
        <v>3408.46</v>
      </c>
      <c r="E7" s="25">
        <v>0.005</v>
      </c>
      <c r="F7" s="31">
        <v>34</v>
      </c>
      <c r="G7" s="32">
        <f t="shared" ref="G7:G31" si="0">SUM(F7*3)</f>
        <v>102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94"/>
    </row>
    <row r="8" s="1" customFormat="1" ht="30" customHeight="1" spans="1:19">
      <c r="A8" s="9">
        <v>3</v>
      </c>
      <c r="B8" s="28" t="s">
        <v>24</v>
      </c>
      <c r="C8" s="29" t="s">
        <v>23</v>
      </c>
      <c r="D8" s="33">
        <v>3536.97</v>
      </c>
      <c r="E8" s="25">
        <v>0.01</v>
      </c>
      <c r="F8" s="31">
        <v>35</v>
      </c>
      <c r="G8" s="32">
        <f t="shared" si="0"/>
        <v>105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94"/>
    </row>
    <row r="9" s="1" customFormat="1" ht="30" customHeight="1" spans="1:19">
      <c r="A9" s="9">
        <v>4</v>
      </c>
      <c r="B9" s="28" t="s">
        <v>25</v>
      </c>
      <c r="C9" s="29" t="s">
        <v>23</v>
      </c>
      <c r="D9" s="33">
        <v>4296.51</v>
      </c>
      <c r="E9" s="25">
        <v>0.01</v>
      </c>
      <c r="F9" s="31">
        <v>43</v>
      </c>
      <c r="G9" s="32">
        <f t="shared" si="0"/>
        <v>129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94"/>
    </row>
    <row r="10" s="1" customFormat="1" ht="30" customHeight="1" spans="1:19">
      <c r="A10" s="9">
        <v>5</v>
      </c>
      <c r="B10" s="28" t="s">
        <v>26</v>
      </c>
      <c r="C10" s="34" t="s">
        <v>23</v>
      </c>
      <c r="D10" s="31">
        <v>4129.44</v>
      </c>
      <c r="E10" s="25">
        <v>0.01</v>
      </c>
      <c r="F10" s="31">
        <v>41</v>
      </c>
      <c r="G10" s="32">
        <f t="shared" si="0"/>
        <v>123</v>
      </c>
      <c r="H10" s="27"/>
      <c r="I10" s="27"/>
      <c r="J10" s="27"/>
      <c r="K10" s="27"/>
      <c r="L10" s="27"/>
      <c r="M10" s="27"/>
      <c r="N10" s="88"/>
      <c r="O10" s="88"/>
      <c r="P10" s="88"/>
      <c r="Q10" s="88"/>
      <c r="R10" s="88"/>
      <c r="S10" s="95"/>
    </row>
    <row r="11" s="1" customFormat="1" ht="30" customHeight="1" spans="1:19">
      <c r="A11" s="9">
        <v>6</v>
      </c>
      <c r="B11" s="28" t="s">
        <v>27</v>
      </c>
      <c r="C11" s="34" t="s">
        <v>23</v>
      </c>
      <c r="D11" s="33">
        <v>3489.48</v>
      </c>
      <c r="E11" s="25">
        <v>0.01</v>
      </c>
      <c r="F11" s="31">
        <v>35</v>
      </c>
      <c r="G11" s="32">
        <f t="shared" si="0"/>
        <v>105</v>
      </c>
      <c r="H11" s="27"/>
      <c r="I11" s="27"/>
      <c r="J11" s="27"/>
      <c r="K11" s="27"/>
      <c r="L11" s="27"/>
      <c r="M11" s="27"/>
      <c r="N11" s="88"/>
      <c r="O11" s="88"/>
      <c r="P11" s="88"/>
      <c r="Q11" s="88"/>
      <c r="R11" s="88"/>
      <c r="S11" s="95"/>
    </row>
    <row r="12" s="1" customFormat="1" ht="30" customHeight="1" spans="1:19">
      <c r="A12" s="9">
        <v>7</v>
      </c>
      <c r="B12" s="28" t="s">
        <v>28</v>
      </c>
      <c r="C12" s="34" t="s">
        <v>23</v>
      </c>
      <c r="D12" s="33">
        <v>3977.46</v>
      </c>
      <c r="E12" s="25">
        <v>0.01</v>
      </c>
      <c r="F12" s="31">
        <v>40</v>
      </c>
      <c r="G12" s="32">
        <f t="shared" si="0"/>
        <v>120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94"/>
    </row>
    <row r="13" s="1" customFormat="1" ht="30" customHeight="1" spans="1:19">
      <c r="A13" s="9">
        <v>8</v>
      </c>
      <c r="B13" s="28" t="s">
        <v>29</v>
      </c>
      <c r="C13" s="34" t="s">
        <v>30</v>
      </c>
      <c r="D13" s="33">
        <v>3283</v>
      </c>
      <c r="E13" s="25">
        <v>0.01</v>
      </c>
      <c r="F13" s="31">
        <v>33</v>
      </c>
      <c r="G13" s="32">
        <f t="shared" si="0"/>
        <v>99</v>
      </c>
      <c r="H13" s="27" t="s">
        <v>21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94"/>
    </row>
    <row r="14" s="1" customFormat="1" ht="30" customHeight="1" spans="1:19">
      <c r="A14" s="9">
        <v>9</v>
      </c>
      <c r="B14" s="28" t="s">
        <v>31</v>
      </c>
      <c r="C14" s="35" t="s">
        <v>30</v>
      </c>
      <c r="D14" s="33">
        <v>3097</v>
      </c>
      <c r="E14" s="36" t="s">
        <v>32</v>
      </c>
      <c r="F14" s="31">
        <v>31</v>
      </c>
      <c r="G14" s="32">
        <f t="shared" si="0"/>
        <v>93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94"/>
    </row>
    <row r="15" s="1" customFormat="1" ht="30" customHeight="1" spans="1:19">
      <c r="A15" s="9">
        <v>10</v>
      </c>
      <c r="B15" s="28" t="s">
        <v>33</v>
      </c>
      <c r="C15" s="34" t="s">
        <v>23</v>
      </c>
      <c r="D15" s="33">
        <v>4129.44</v>
      </c>
      <c r="E15" s="25">
        <v>0.01</v>
      </c>
      <c r="F15" s="31">
        <v>41</v>
      </c>
      <c r="G15" s="32">
        <f t="shared" si="0"/>
        <v>123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94"/>
    </row>
    <row r="16" s="1" customFormat="1" ht="30" customHeight="1" spans="1:19">
      <c r="A16" s="9">
        <v>11</v>
      </c>
      <c r="B16" s="28" t="s">
        <v>34</v>
      </c>
      <c r="C16" s="34" t="s">
        <v>23</v>
      </c>
      <c r="D16" s="33">
        <v>3713.57</v>
      </c>
      <c r="E16" s="25">
        <v>0.01</v>
      </c>
      <c r="F16" s="31">
        <v>37</v>
      </c>
      <c r="G16" s="32">
        <f t="shared" si="0"/>
        <v>111</v>
      </c>
      <c r="H16" s="27" t="s">
        <v>21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94"/>
    </row>
    <row r="17" s="1" customFormat="1" ht="30" customHeight="1" spans="1:19">
      <c r="A17" s="9">
        <v>12</v>
      </c>
      <c r="B17" s="28" t="s">
        <v>35</v>
      </c>
      <c r="C17" s="34" t="s">
        <v>30</v>
      </c>
      <c r="D17" s="33">
        <v>2647.02</v>
      </c>
      <c r="E17" s="37" t="s">
        <v>36</v>
      </c>
      <c r="F17" s="31">
        <v>13</v>
      </c>
      <c r="G17" s="32">
        <f t="shared" si="0"/>
        <v>39</v>
      </c>
      <c r="H17" s="27" t="s">
        <v>21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94"/>
    </row>
    <row r="18" s="1" customFormat="1" ht="30" customHeight="1" spans="1:19">
      <c r="A18" s="9">
        <v>13</v>
      </c>
      <c r="B18" s="28" t="s">
        <v>37</v>
      </c>
      <c r="C18" s="35" t="s">
        <v>30</v>
      </c>
      <c r="D18" s="38">
        <v>3324.83</v>
      </c>
      <c r="E18" s="39">
        <v>0.01</v>
      </c>
      <c r="F18" s="40">
        <v>33</v>
      </c>
      <c r="G18" s="32">
        <f t="shared" si="0"/>
        <v>99</v>
      </c>
      <c r="H18" s="27" t="s">
        <v>21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94"/>
    </row>
    <row r="19" s="1" customFormat="1" ht="30" customHeight="1" spans="1:19">
      <c r="A19" s="9">
        <v>14</v>
      </c>
      <c r="B19" s="28" t="s">
        <v>38</v>
      </c>
      <c r="C19" s="34" t="s">
        <v>23</v>
      </c>
      <c r="D19" s="38">
        <v>3283.36</v>
      </c>
      <c r="E19" s="39">
        <v>0.01</v>
      </c>
      <c r="F19" s="40">
        <v>33</v>
      </c>
      <c r="G19" s="32">
        <f t="shared" si="0"/>
        <v>99</v>
      </c>
      <c r="H19" s="27" t="s">
        <v>21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94"/>
    </row>
    <row r="20" s="1" customFormat="1" ht="30" customHeight="1" spans="1:19">
      <c r="A20" s="9">
        <v>15</v>
      </c>
      <c r="B20" s="28" t="s">
        <v>39</v>
      </c>
      <c r="C20" s="35" t="s">
        <v>30</v>
      </c>
      <c r="D20" s="38">
        <v>3324.81</v>
      </c>
      <c r="E20" s="37" t="s">
        <v>32</v>
      </c>
      <c r="F20" s="40">
        <v>33</v>
      </c>
      <c r="G20" s="32">
        <f t="shared" si="0"/>
        <v>99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94"/>
    </row>
    <row r="21" s="1" customFormat="1" ht="30" customHeight="1" spans="1:19">
      <c r="A21" s="9">
        <v>16</v>
      </c>
      <c r="B21" s="28" t="s">
        <v>40</v>
      </c>
      <c r="C21" s="34" t="s">
        <v>23</v>
      </c>
      <c r="D21" s="38">
        <v>3324.81</v>
      </c>
      <c r="E21" s="37" t="s">
        <v>32</v>
      </c>
      <c r="F21" s="40">
        <v>33</v>
      </c>
      <c r="G21" s="32">
        <f t="shared" si="0"/>
        <v>99</v>
      </c>
      <c r="H21" s="27" t="s">
        <v>21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94"/>
    </row>
    <row r="22" s="1" customFormat="1" ht="30" customHeight="1" spans="1:19">
      <c r="A22" s="9">
        <v>17</v>
      </c>
      <c r="B22" s="28" t="s">
        <v>41</v>
      </c>
      <c r="C22" s="41" t="s">
        <v>23</v>
      </c>
      <c r="D22" s="40">
        <v>3769.14</v>
      </c>
      <c r="E22" s="39">
        <v>0.01</v>
      </c>
      <c r="F22" s="40">
        <v>38</v>
      </c>
      <c r="G22" s="32">
        <f t="shared" si="0"/>
        <v>114</v>
      </c>
      <c r="H22" s="42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94"/>
    </row>
    <row r="23" s="1" customFormat="1" ht="30" customHeight="1" spans="1:19">
      <c r="A23" s="9">
        <v>18</v>
      </c>
      <c r="B23" s="28" t="s">
        <v>42</v>
      </c>
      <c r="C23" s="34" t="s">
        <v>30</v>
      </c>
      <c r="D23" s="40">
        <v>2615</v>
      </c>
      <c r="E23" s="37" t="s">
        <v>36</v>
      </c>
      <c r="F23" s="40">
        <v>13</v>
      </c>
      <c r="G23" s="32">
        <f t="shared" si="0"/>
        <v>39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94"/>
    </row>
    <row r="24" s="1" customFormat="1" ht="30" customHeight="1" spans="1:19">
      <c r="A24" s="9">
        <v>19</v>
      </c>
      <c r="B24" s="28" t="s">
        <v>43</v>
      </c>
      <c r="C24" s="34" t="s">
        <v>23</v>
      </c>
      <c r="D24" s="40">
        <v>2647.02</v>
      </c>
      <c r="E24" s="37" t="s">
        <v>36</v>
      </c>
      <c r="F24" s="40">
        <v>13</v>
      </c>
      <c r="G24" s="32">
        <f t="shared" si="0"/>
        <v>39</v>
      </c>
      <c r="H24" s="27" t="s">
        <v>21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94"/>
    </row>
    <row r="25" s="1" customFormat="1" ht="30" customHeight="1" spans="1:19">
      <c r="A25" s="9">
        <v>20</v>
      </c>
      <c r="B25" s="43" t="s">
        <v>44</v>
      </c>
      <c r="C25" s="35" t="s">
        <v>30</v>
      </c>
      <c r="D25" s="44">
        <v>3689.67</v>
      </c>
      <c r="E25" s="45">
        <v>0.01</v>
      </c>
      <c r="F25" s="44">
        <v>37</v>
      </c>
      <c r="G25" s="32">
        <f t="shared" si="0"/>
        <v>111</v>
      </c>
      <c r="H25" s="27" t="s">
        <v>21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94"/>
    </row>
    <row r="26" s="1" customFormat="1" ht="30" customHeight="1" spans="1:19">
      <c r="A26" s="9">
        <v>21</v>
      </c>
      <c r="B26" s="28" t="s">
        <v>45</v>
      </c>
      <c r="C26" s="34" t="s">
        <v>23</v>
      </c>
      <c r="D26" s="40">
        <v>3613.46</v>
      </c>
      <c r="E26" s="39">
        <v>0.01</v>
      </c>
      <c r="F26" s="40">
        <v>36</v>
      </c>
      <c r="G26" s="32">
        <f t="shared" si="0"/>
        <v>108</v>
      </c>
      <c r="H26" s="27" t="s">
        <v>21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94"/>
    </row>
    <row r="27" s="1" customFormat="1" ht="30" customHeight="1" spans="1:19">
      <c r="A27" s="9">
        <v>22</v>
      </c>
      <c r="B27" s="28" t="s">
        <v>46</v>
      </c>
      <c r="C27" s="34" t="s">
        <v>23</v>
      </c>
      <c r="D27" s="40">
        <v>3713.08</v>
      </c>
      <c r="E27" s="39">
        <v>0.01</v>
      </c>
      <c r="F27" s="40">
        <v>37</v>
      </c>
      <c r="G27" s="32">
        <f t="shared" si="0"/>
        <v>111</v>
      </c>
      <c r="H27" s="27" t="s">
        <v>21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94"/>
    </row>
    <row r="28" s="1" customFormat="1" ht="30" customHeight="1" spans="1:19">
      <c r="A28" s="9">
        <v>23</v>
      </c>
      <c r="B28" s="28" t="s">
        <v>47</v>
      </c>
      <c r="C28" s="35" t="s">
        <v>30</v>
      </c>
      <c r="D28" s="38">
        <v>4823.39</v>
      </c>
      <c r="E28" s="39">
        <v>0.01</v>
      </c>
      <c r="F28" s="40">
        <v>49</v>
      </c>
      <c r="G28" s="32">
        <f t="shared" si="0"/>
        <v>147</v>
      </c>
      <c r="H28" s="27" t="s">
        <v>21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94"/>
    </row>
    <row r="29" s="1" customFormat="1" ht="30" customHeight="1" spans="1:19">
      <c r="A29" s="9">
        <v>24</v>
      </c>
      <c r="B29" s="28" t="s">
        <v>48</v>
      </c>
      <c r="C29" s="35" t="s">
        <v>30</v>
      </c>
      <c r="D29" s="40">
        <v>2962</v>
      </c>
      <c r="E29" s="46" t="s">
        <v>49</v>
      </c>
      <c r="F29" s="40">
        <v>14</v>
      </c>
      <c r="G29" s="32">
        <f t="shared" si="0"/>
        <v>42</v>
      </c>
      <c r="H29" s="27" t="s">
        <v>21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94"/>
    </row>
    <row r="30" s="1" customFormat="1" ht="30" customHeight="1" spans="1:19">
      <c r="A30" s="9">
        <v>25</v>
      </c>
      <c r="B30" s="28" t="s">
        <v>50</v>
      </c>
      <c r="C30" s="35" t="s">
        <v>23</v>
      </c>
      <c r="D30" s="40">
        <v>3038.2</v>
      </c>
      <c r="E30" s="46" t="s">
        <v>32</v>
      </c>
      <c r="F30" s="40">
        <v>30</v>
      </c>
      <c r="G30" s="32">
        <f t="shared" si="0"/>
        <v>90</v>
      </c>
      <c r="H30" s="27" t="s">
        <v>21</v>
      </c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94"/>
    </row>
    <row r="31" s="1" customFormat="1" ht="30" customHeight="1" spans="1:19">
      <c r="A31" s="9">
        <v>26</v>
      </c>
      <c r="B31" s="28" t="s">
        <v>51</v>
      </c>
      <c r="C31" s="35" t="s">
        <v>23</v>
      </c>
      <c r="D31" s="40">
        <v>3365.89</v>
      </c>
      <c r="E31" s="39">
        <v>0.005</v>
      </c>
      <c r="F31" s="40">
        <v>34</v>
      </c>
      <c r="G31" s="32">
        <f t="shared" si="0"/>
        <v>102</v>
      </c>
      <c r="H31" s="27" t="s">
        <v>21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94"/>
    </row>
    <row r="32" s="1" customFormat="1" ht="30" customHeight="1" spans="1:24">
      <c r="A32" s="9">
        <v>27</v>
      </c>
      <c r="B32" s="28" t="s">
        <v>52</v>
      </c>
      <c r="C32" s="35" t="s">
        <v>23</v>
      </c>
      <c r="D32" s="40">
        <v>3085.52</v>
      </c>
      <c r="E32" s="46" t="s">
        <v>32</v>
      </c>
      <c r="F32" s="40">
        <v>31</v>
      </c>
      <c r="G32" s="32">
        <f t="shared" ref="G32:G59" si="1">SUM(F32*3)</f>
        <v>93</v>
      </c>
      <c r="H32" s="27" t="s">
        <v>21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94"/>
      <c r="X32" s="1">
        <f>SUM(33*12)</f>
        <v>396</v>
      </c>
    </row>
    <row r="33" s="1" customFormat="1" ht="30" customHeight="1" spans="1:19">
      <c r="A33" s="9">
        <v>28</v>
      </c>
      <c r="B33" s="28" t="s">
        <v>53</v>
      </c>
      <c r="C33" s="35" t="s">
        <v>23</v>
      </c>
      <c r="D33" s="40">
        <v>3089.02</v>
      </c>
      <c r="E33" s="46" t="s">
        <v>32</v>
      </c>
      <c r="F33" s="40">
        <v>31</v>
      </c>
      <c r="G33" s="32">
        <f t="shared" si="1"/>
        <v>93</v>
      </c>
      <c r="H33" s="27" t="s">
        <v>21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94"/>
    </row>
    <row r="34" s="1" customFormat="1" ht="30" customHeight="1" spans="1:19">
      <c r="A34" s="9">
        <v>29</v>
      </c>
      <c r="B34" s="47" t="s">
        <v>54</v>
      </c>
      <c r="C34" s="35" t="s">
        <v>23</v>
      </c>
      <c r="D34" s="40">
        <v>3085.52</v>
      </c>
      <c r="E34" s="46" t="s">
        <v>32</v>
      </c>
      <c r="F34" s="40">
        <v>31</v>
      </c>
      <c r="G34" s="32">
        <f t="shared" si="1"/>
        <v>93</v>
      </c>
      <c r="H34" s="27" t="s">
        <v>21</v>
      </c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94"/>
    </row>
    <row r="35" s="1" customFormat="1" ht="30" customHeight="1" spans="1:19">
      <c r="A35" s="9">
        <v>30</v>
      </c>
      <c r="B35" s="48" t="s">
        <v>55</v>
      </c>
      <c r="C35" s="49" t="s">
        <v>23</v>
      </c>
      <c r="D35" s="50">
        <v>3635.26</v>
      </c>
      <c r="E35" s="39">
        <v>0.01</v>
      </c>
      <c r="F35" s="50">
        <v>36</v>
      </c>
      <c r="G35" s="32">
        <f t="shared" si="1"/>
        <v>108</v>
      </c>
      <c r="H35" s="42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94"/>
    </row>
    <row r="36" s="1" customFormat="1" ht="30" customHeight="1" spans="1:19">
      <c r="A36" s="9">
        <v>31</v>
      </c>
      <c r="B36" s="51" t="s">
        <v>56</v>
      </c>
      <c r="C36" s="49" t="s">
        <v>23</v>
      </c>
      <c r="D36" s="52">
        <v>3283.35</v>
      </c>
      <c r="E36" s="25">
        <v>0.01</v>
      </c>
      <c r="F36" s="31">
        <v>33</v>
      </c>
      <c r="G36" s="32">
        <f t="shared" si="1"/>
        <v>99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94"/>
    </row>
    <row r="37" s="1" customFormat="1" ht="30" customHeight="1" spans="1:19">
      <c r="A37" s="9">
        <v>32</v>
      </c>
      <c r="B37" s="28" t="s">
        <v>57</v>
      </c>
      <c r="C37" s="29" t="s">
        <v>30</v>
      </c>
      <c r="D37" s="33">
        <v>3400.54</v>
      </c>
      <c r="E37" s="25">
        <v>0.01</v>
      </c>
      <c r="F37" s="31">
        <v>34</v>
      </c>
      <c r="G37" s="32">
        <f t="shared" si="1"/>
        <v>102</v>
      </c>
      <c r="H37" s="27" t="s">
        <v>21</v>
      </c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94"/>
    </row>
    <row r="38" s="1" customFormat="1" ht="30" customHeight="1" spans="1:19">
      <c r="A38" s="9">
        <v>33</v>
      </c>
      <c r="B38" s="53" t="s">
        <v>58</v>
      </c>
      <c r="C38" s="29" t="s">
        <v>30</v>
      </c>
      <c r="D38" s="33">
        <v>3037.02</v>
      </c>
      <c r="E38" s="25">
        <v>0.01</v>
      </c>
      <c r="F38" s="31">
        <v>30</v>
      </c>
      <c r="G38" s="32">
        <f t="shared" si="1"/>
        <v>90</v>
      </c>
      <c r="H38" s="27" t="s">
        <v>21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94"/>
    </row>
    <row r="39" s="1" customFormat="1" ht="30" customHeight="1" spans="1:19">
      <c r="A39" s="9">
        <v>34</v>
      </c>
      <c r="B39" s="53" t="s">
        <v>59</v>
      </c>
      <c r="C39" s="29" t="s">
        <v>30</v>
      </c>
      <c r="D39" s="33">
        <v>3489.48</v>
      </c>
      <c r="E39" s="25">
        <v>0.01</v>
      </c>
      <c r="F39" s="31">
        <v>35</v>
      </c>
      <c r="G39" s="32">
        <f t="shared" si="1"/>
        <v>105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94"/>
    </row>
    <row r="40" s="1" customFormat="1" ht="30" customHeight="1" spans="1:19">
      <c r="A40" s="9">
        <v>35</v>
      </c>
      <c r="B40" s="53" t="s">
        <v>60</v>
      </c>
      <c r="C40" s="29" t="s">
        <v>30</v>
      </c>
      <c r="D40" s="33">
        <v>3293.56</v>
      </c>
      <c r="E40" s="25">
        <v>0.01</v>
      </c>
      <c r="F40" s="31">
        <v>33</v>
      </c>
      <c r="G40" s="32">
        <f t="shared" si="1"/>
        <v>99</v>
      </c>
      <c r="H40" s="27" t="s">
        <v>21</v>
      </c>
      <c r="I40" s="27" t="s">
        <v>21</v>
      </c>
      <c r="J40" s="27" t="s">
        <v>21</v>
      </c>
      <c r="K40" s="27" t="s">
        <v>21</v>
      </c>
      <c r="L40" s="27" t="s">
        <v>21</v>
      </c>
      <c r="M40" s="27" t="s">
        <v>21</v>
      </c>
      <c r="N40" s="27" t="s">
        <v>21</v>
      </c>
      <c r="O40" s="27" t="s">
        <v>21</v>
      </c>
      <c r="P40" s="27" t="s">
        <v>21</v>
      </c>
      <c r="Q40" s="27" t="s">
        <v>21</v>
      </c>
      <c r="R40" s="27" t="s">
        <v>21</v>
      </c>
      <c r="S40" s="27" t="s">
        <v>21</v>
      </c>
    </row>
    <row r="41" s="1" customFormat="1" ht="30" customHeight="1" spans="1:25">
      <c r="A41" s="9">
        <v>36</v>
      </c>
      <c r="B41" s="53" t="s">
        <v>61</v>
      </c>
      <c r="C41" s="29" t="s">
        <v>23</v>
      </c>
      <c r="D41" s="33">
        <v>3541.81</v>
      </c>
      <c r="E41" s="25">
        <v>0.01</v>
      </c>
      <c r="F41" s="31">
        <v>35</v>
      </c>
      <c r="G41" s="32">
        <f t="shared" si="1"/>
        <v>105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94"/>
      <c r="Y41" s="1">
        <f>SUM(43*12)</f>
        <v>516</v>
      </c>
    </row>
    <row r="42" s="1" customFormat="1" ht="30" customHeight="1" spans="1:19">
      <c r="A42" s="9">
        <v>37</v>
      </c>
      <c r="B42" s="53" t="s">
        <v>62</v>
      </c>
      <c r="C42" s="29" t="s">
        <v>23</v>
      </c>
      <c r="D42" s="33">
        <v>3544.99</v>
      </c>
      <c r="E42" s="25">
        <v>0.01</v>
      </c>
      <c r="F42" s="31">
        <v>35</v>
      </c>
      <c r="G42" s="32">
        <f t="shared" si="1"/>
        <v>105</v>
      </c>
      <c r="H42" s="42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94"/>
    </row>
    <row r="43" s="1" customFormat="1" ht="30" customHeight="1" spans="1:19">
      <c r="A43" s="9">
        <v>38</v>
      </c>
      <c r="B43" s="54" t="s">
        <v>63</v>
      </c>
      <c r="C43" s="29" t="s">
        <v>23</v>
      </c>
      <c r="D43" s="33">
        <v>2969.95</v>
      </c>
      <c r="E43" s="55">
        <v>0.005</v>
      </c>
      <c r="F43" s="31">
        <v>14</v>
      </c>
      <c r="G43" s="32">
        <f t="shared" si="1"/>
        <v>42</v>
      </c>
      <c r="H43" s="56"/>
      <c r="I43" s="56"/>
      <c r="J43" s="56"/>
      <c r="K43" s="27"/>
      <c r="L43" s="27"/>
      <c r="M43" s="27"/>
      <c r="N43" s="27"/>
      <c r="O43" s="27"/>
      <c r="P43" s="27"/>
      <c r="Q43" s="27"/>
      <c r="R43" s="27"/>
      <c r="S43" s="94"/>
    </row>
    <row r="44" s="1" customFormat="1" ht="30" customHeight="1" spans="1:19">
      <c r="A44" s="9">
        <v>39</v>
      </c>
      <c r="B44" s="54" t="s">
        <v>64</v>
      </c>
      <c r="C44" s="34" t="s">
        <v>23</v>
      </c>
      <c r="D44" s="33">
        <v>3815.25</v>
      </c>
      <c r="E44" s="55">
        <v>0.01</v>
      </c>
      <c r="F44" s="31">
        <v>36</v>
      </c>
      <c r="G44" s="32">
        <f t="shared" si="1"/>
        <v>108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94"/>
    </row>
    <row r="45" s="1" customFormat="1" ht="30" customHeight="1" spans="1:19">
      <c r="A45" s="9">
        <v>40</v>
      </c>
      <c r="B45" s="54" t="s">
        <v>65</v>
      </c>
      <c r="C45" s="34" t="s">
        <v>23</v>
      </c>
      <c r="D45" s="31">
        <v>3989.49</v>
      </c>
      <c r="E45" s="55">
        <v>0.01</v>
      </c>
      <c r="F45" s="31">
        <v>40</v>
      </c>
      <c r="G45" s="32">
        <f t="shared" si="1"/>
        <v>120</v>
      </c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94"/>
    </row>
    <row r="46" s="1" customFormat="1" ht="30" customHeight="1" spans="1:19">
      <c r="A46" s="9">
        <v>41</v>
      </c>
      <c r="B46" s="54" t="s">
        <v>66</v>
      </c>
      <c r="C46" s="34" t="s">
        <v>30</v>
      </c>
      <c r="D46" s="33">
        <v>2886.02</v>
      </c>
      <c r="E46" s="55">
        <v>0.005</v>
      </c>
      <c r="F46" s="31">
        <v>14</v>
      </c>
      <c r="G46" s="32">
        <f t="shared" si="1"/>
        <v>42</v>
      </c>
      <c r="H46" s="27" t="s">
        <v>21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94"/>
    </row>
    <row r="47" s="1" customFormat="1" ht="30" customHeight="1" spans="1:19">
      <c r="A47" s="9">
        <v>42</v>
      </c>
      <c r="B47" s="54" t="s">
        <v>67</v>
      </c>
      <c r="C47" s="34" t="s">
        <v>23</v>
      </c>
      <c r="D47" s="33">
        <v>3656.99</v>
      </c>
      <c r="E47" s="55">
        <v>0.01</v>
      </c>
      <c r="F47" s="31">
        <v>34</v>
      </c>
      <c r="G47" s="32">
        <f t="shared" si="1"/>
        <v>102</v>
      </c>
      <c r="H47" s="27" t="s">
        <v>21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94"/>
    </row>
    <row r="48" s="1" customFormat="1" ht="30" customHeight="1" spans="1:19">
      <c r="A48" s="9">
        <v>43</v>
      </c>
      <c r="B48" s="54" t="s">
        <v>68</v>
      </c>
      <c r="C48" s="34" t="s">
        <v>30</v>
      </c>
      <c r="D48" s="33">
        <v>2838.39</v>
      </c>
      <c r="E48" s="55">
        <v>0.005</v>
      </c>
      <c r="F48" s="31">
        <v>13</v>
      </c>
      <c r="G48" s="32">
        <f t="shared" si="1"/>
        <v>39</v>
      </c>
      <c r="H48" s="27" t="s">
        <v>21</v>
      </c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94"/>
    </row>
    <row r="49" s="1" customFormat="1" ht="30" customHeight="1" spans="1:19">
      <c r="A49" s="9">
        <v>44</v>
      </c>
      <c r="B49" s="54" t="s">
        <v>69</v>
      </c>
      <c r="C49" s="34" t="s">
        <v>30</v>
      </c>
      <c r="D49" s="33">
        <v>4647.27</v>
      </c>
      <c r="E49" s="55">
        <v>0.01</v>
      </c>
      <c r="F49" s="31">
        <v>43</v>
      </c>
      <c r="G49" s="32">
        <f t="shared" si="1"/>
        <v>129</v>
      </c>
      <c r="H49" s="27" t="s">
        <v>21</v>
      </c>
      <c r="I49" s="27" t="s">
        <v>21</v>
      </c>
      <c r="J49" s="27" t="s">
        <v>21</v>
      </c>
      <c r="K49" s="27" t="s">
        <v>21</v>
      </c>
      <c r="L49" s="27" t="s">
        <v>21</v>
      </c>
      <c r="M49" s="27" t="s">
        <v>21</v>
      </c>
      <c r="N49" s="27" t="s">
        <v>21</v>
      </c>
      <c r="O49" s="27" t="s">
        <v>21</v>
      </c>
      <c r="P49" s="27" t="s">
        <v>21</v>
      </c>
      <c r="Q49" s="27" t="s">
        <v>21</v>
      </c>
      <c r="R49" s="27" t="s">
        <v>21</v>
      </c>
      <c r="S49" s="27" t="s">
        <v>21</v>
      </c>
    </row>
    <row r="50" s="1" customFormat="1" ht="30" customHeight="1" spans="1:19">
      <c r="A50" s="9">
        <v>45</v>
      </c>
      <c r="B50" s="54" t="s">
        <v>70</v>
      </c>
      <c r="C50" s="34" t="s">
        <v>23</v>
      </c>
      <c r="D50" s="33">
        <v>4208.3</v>
      </c>
      <c r="E50" s="55">
        <v>0.01</v>
      </c>
      <c r="F50" s="31">
        <v>38</v>
      </c>
      <c r="G50" s="32">
        <f t="shared" si="1"/>
        <v>114</v>
      </c>
      <c r="H50" s="27" t="s">
        <v>21</v>
      </c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94"/>
    </row>
    <row r="51" s="1" customFormat="1" ht="30" customHeight="1" spans="1:19">
      <c r="A51" s="9">
        <v>46</v>
      </c>
      <c r="B51" s="54" t="s">
        <v>71</v>
      </c>
      <c r="C51" s="35" t="s">
        <v>23</v>
      </c>
      <c r="D51" s="33">
        <v>3056.67</v>
      </c>
      <c r="E51" s="36" t="s">
        <v>36</v>
      </c>
      <c r="F51" s="31">
        <v>14</v>
      </c>
      <c r="G51" s="32">
        <f t="shared" si="1"/>
        <v>42</v>
      </c>
      <c r="H51" s="27" t="s">
        <v>21</v>
      </c>
      <c r="I51" s="27"/>
      <c r="J51" s="56"/>
      <c r="K51" s="27"/>
      <c r="L51" s="27"/>
      <c r="M51" s="27"/>
      <c r="N51" s="27"/>
      <c r="O51" s="27"/>
      <c r="P51" s="27"/>
      <c r="Q51" s="27"/>
      <c r="R51" s="27"/>
      <c r="S51" s="94"/>
    </row>
    <row r="52" s="1" customFormat="1" ht="30" customHeight="1" spans="1:19">
      <c r="A52" s="9">
        <v>47</v>
      </c>
      <c r="B52" s="54" t="s">
        <v>72</v>
      </c>
      <c r="C52" s="35" t="s">
        <v>23</v>
      </c>
      <c r="D52" s="33">
        <v>4056.43</v>
      </c>
      <c r="E52" s="25">
        <v>0.01</v>
      </c>
      <c r="F52" s="31">
        <v>38</v>
      </c>
      <c r="G52" s="32">
        <f t="shared" si="1"/>
        <v>114</v>
      </c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94"/>
    </row>
    <row r="53" s="1" customFormat="1" ht="30" customHeight="1" spans="1:19">
      <c r="A53" s="9">
        <v>48</v>
      </c>
      <c r="B53" s="54" t="s">
        <v>73</v>
      </c>
      <c r="C53" s="35" t="s">
        <v>23</v>
      </c>
      <c r="D53" s="33">
        <v>3886.09</v>
      </c>
      <c r="E53" s="25">
        <v>0.01</v>
      </c>
      <c r="F53" s="31">
        <v>36</v>
      </c>
      <c r="G53" s="32">
        <f t="shared" si="1"/>
        <v>108</v>
      </c>
      <c r="H53" s="27" t="s">
        <v>21</v>
      </c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94"/>
    </row>
    <row r="54" s="1" customFormat="1" ht="30" customHeight="1" spans="1:19">
      <c r="A54" s="9">
        <v>49</v>
      </c>
      <c r="B54" s="54" t="s">
        <v>74</v>
      </c>
      <c r="C54" s="35" t="s">
        <v>23</v>
      </c>
      <c r="D54" s="33">
        <v>3120.35</v>
      </c>
      <c r="E54" s="36" t="s">
        <v>36</v>
      </c>
      <c r="F54" s="31">
        <v>15</v>
      </c>
      <c r="G54" s="32">
        <f t="shared" si="1"/>
        <v>45</v>
      </c>
      <c r="H54" s="5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94"/>
    </row>
    <row r="55" s="1" customFormat="1" ht="30" customHeight="1" spans="1:19">
      <c r="A55" s="9">
        <v>50</v>
      </c>
      <c r="B55" s="54" t="s">
        <v>75</v>
      </c>
      <c r="C55" s="35" t="s">
        <v>30</v>
      </c>
      <c r="D55" s="38">
        <v>3108.68</v>
      </c>
      <c r="E55" s="36" t="s">
        <v>36</v>
      </c>
      <c r="F55" s="40">
        <v>15</v>
      </c>
      <c r="G55" s="32">
        <f t="shared" si="1"/>
        <v>45</v>
      </c>
      <c r="H55" s="27" t="s">
        <v>21</v>
      </c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94"/>
    </row>
    <row r="56" s="1" customFormat="1" ht="30" customHeight="1" spans="1:19">
      <c r="A56" s="9">
        <v>51</v>
      </c>
      <c r="B56" s="54" t="s">
        <v>76</v>
      </c>
      <c r="C56" s="34" t="s">
        <v>30</v>
      </c>
      <c r="D56" s="38">
        <v>3280.28</v>
      </c>
      <c r="E56" s="39">
        <v>0.01</v>
      </c>
      <c r="F56" s="40">
        <v>31</v>
      </c>
      <c r="G56" s="32">
        <f t="shared" si="1"/>
        <v>93</v>
      </c>
      <c r="H56" s="27"/>
      <c r="I56" s="27"/>
      <c r="J56" s="27"/>
      <c r="K56" s="27"/>
      <c r="L56" s="27"/>
      <c r="M56" s="27"/>
      <c r="N56" s="27"/>
      <c r="O56" s="27"/>
      <c r="P56" s="27"/>
      <c r="Q56" s="88"/>
      <c r="R56" s="88"/>
      <c r="S56" s="95"/>
    </row>
    <row r="57" s="1" customFormat="1" ht="30" customHeight="1" spans="1:19">
      <c r="A57" s="9">
        <v>52</v>
      </c>
      <c r="B57" s="54" t="s">
        <v>77</v>
      </c>
      <c r="C57" s="35" t="s">
        <v>23</v>
      </c>
      <c r="D57" s="38">
        <v>4477.52</v>
      </c>
      <c r="E57" s="37" t="s">
        <v>32</v>
      </c>
      <c r="F57" s="40">
        <v>42</v>
      </c>
      <c r="G57" s="32">
        <f t="shared" si="1"/>
        <v>126</v>
      </c>
      <c r="H57" s="5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94"/>
    </row>
    <row r="58" s="1" customFormat="1" ht="30" customHeight="1" spans="1:19">
      <c r="A58" s="9">
        <v>53</v>
      </c>
      <c r="B58" s="58" t="s">
        <v>78</v>
      </c>
      <c r="C58" s="34" t="s">
        <v>23</v>
      </c>
      <c r="D58" s="38"/>
      <c r="E58" s="37"/>
      <c r="F58" s="40">
        <v>4</v>
      </c>
      <c r="G58" s="32">
        <f t="shared" si="1"/>
        <v>12</v>
      </c>
      <c r="H58" s="27" t="s">
        <v>21</v>
      </c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94"/>
    </row>
    <row r="59" s="1" customFormat="1" ht="30" customHeight="1" spans="1:19">
      <c r="A59" s="9">
        <v>54</v>
      </c>
      <c r="B59" s="59" t="s">
        <v>79</v>
      </c>
      <c r="C59" s="60" t="s">
        <v>23</v>
      </c>
      <c r="D59" s="61">
        <v>3108.3</v>
      </c>
      <c r="E59" s="62"/>
      <c r="F59" s="40">
        <v>31</v>
      </c>
      <c r="G59" s="32">
        <f t="shared" si="1"/>
        <v>93</v>
      </c>
      <c r="H59" s="27" t="s">
        <v>21</v>
      </c>
      <c r="I59" s="27" t="s">
        <v>21</v>
      </c>
      <c r="J59" s="27" t="s">
        <v>21</v>
      </c>
      <c r="K59" s="27" t="s">
        <v>21</v>
      </c>
      <c r="L59" s="27" t="s">
        <v>21</v>
      </c>
      <c r="M59" s="27" t="s">
        <v>21</v>
      </c>
      <c r="N59" s="27" t="s">
        <v>21</v>
      </c>
      <c r="O59" s="27" t="s">
        <v>21</v>
      </c>
      <c r="P59" s="27" t="s">
        <v>21</v>
      </c>
      <c r="Q59" s="27" t="s">
        <v>21</v>
      </c>
      <c r="R59" s="27" t="s">
        <v>21</v>
      </c>
      <c r="S59" s="27" t="s">
        <v>21</v>
      </c>
    </row>
    <row r="60" s="1" customFormat="1" ht="30" customHeight="1" spans="1:19">
      <c r="A60" s="9">
        <v>55</v>
      </c>
      <c r="B60" s="63" t="s">
        <v>80</v>
      </c>
      <c r="C60" s="60"/>
      <c r="D60" s="64" t="s">
        <v>81</v>
      </c>
      <c r="E60" s="62" t="s">
        <v>36</v>
      </c>
      <c r="F60" s="65">
        <v>14</v>
      </c>
      <c r="G60" s="65">
        <f>SUM(14*3)</f>
        <v>42</v>
      </c>
      <c r="H60" s="27" t="s">
        <v>21</v>
      </c>
      <c r="I60" s="89"/>
      <c r="J60" s="89"/>
      <c r="K60" s="89"/>
      <c r="L60" s="89"/>
      <c r="M60" s="27"/>
      <c r="N60" s="89"/>
      <c r="O60" s="27"/>
      <c r="P60" s="27"/>
      <c r="Q60" s="27"/>
      <c r="R60" s="27"/>
      <c r="S60" s="94"/>
    </row>
    <row r="61" s="1" customFormat="1" ht="30" customHeight="1" spans="1:19">
      <c r="A61" s="9">
        <v>56</v>
      </c>
      <c r="B61" s="66" t="s">
        <v>82</v>
      </c>
      <c r="C61" s="67"/>
      <c r="D61" s="68" t="s">
        <v>83</v>
      </c>
      <c r="E61" s="69" t="s">
        <v>32</v>
      </c>
      <c r="F61" s="70">
        <v>42</v>
      </c>
      <c r="G61" s="70">
        <f>SUM(42*3)</f>
        <v>126</v>
      </c>
      <c r="H61" s="27" t="s">
        <v>21</v>
      </c>
      <c r="I61" s="90"/>
      <c r="J61" s="90"/>
      <c r="K61" s="90"/>
      <c r="L61" s="90"/>
      <c r="M61" s="27"/>
      <c r="N61" s="90"/>
      <c r="O61" s="27"/>
      <c r="P61" s="27"/>
      <c r="Q61" s="27"/>
      <c r="R61" s="27"/>
      <c r="S61" s="94"/>
    </row>
    <row r="62" s="1" customFormat="1" ht="30" customHeight="1" spans="1:19">
      <c r="A62" s="9">
        <v>57</v>
      </c>
      <c r="B62" s="66" t="s">
        <v>84</v>
      </c>
      <c r="C62" s="67"/>
      <c r="D62" s="68" t="s">
        <v>85</v>
      </c>
      <c r="E62" s="69" t="s">
        <v>32</v>
      </c>
      <c r="F62" s="70">
        <v>33</v>
      </c>
      <c r="G62" s="70">
        <v>99</v>
      </c>
      <c r="H62" s="27" t="s">
        <v>21</v>
      </c>
      <c r="I62" s="90"/>
      <c r="J62" s="90"/>
      <c r="K62" s="90"/>
      <c r="L62" s="90"/>
      <c r="M62" s="27"/>
      <c r="N62" s="90"/>
      <c r="O62" s="27"/>
      <c r="P62" s="27"/>
      <c r="Q62" s="27"/>
      <c r="R62" s="27"/>
      <c r="S62" s="94"/>
    </row>
    <row r="63" s="1" customFormat="1" ht="30" customHeight="1" spans="1:19">
      <c r="A63" s="9">
        <v>58</v>
      </c>
      <c r="B63" s="66" t="s">
        <v>86</v>
      </c>
      <c r="C63" s="67"/>
      <c r="D63" s="68" t="s">
        <v>87</v>
      </c>
      <c r="E63" s="69" t="s">
        <v>32</v>
      </c>
      <c r="F63" s="70">
        <v>31</v>
      </c>
      <c r="G63" s="70">
        <v>93</v>
      </c>
      <c r="H63" s="27" t="s">
        <v>21</v>
      </c>
      <c r="I63" s="90"/>
      <c r="J63" s="90"/>
      <c r="K63" s="90"/>
      <c r="L63" s="90"/>
      <c r="M63" s="27"/>
      <c r="N63" s="90"/>
      <c r="O63" s="27"/>
      <c r="P63" s="27"/>
      <c r="Q63" s="27"/>
      <c r="R63" s="27"/>
      <c r="S63" s="94"/>
    </row>
    <row r="64" ht="30" customHeight="1" spans="1:16">
      <c r="A64" s="71" t="s">
        <v>88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1"/>
      <c r="N64" s="1"/>
      <c r="O64" s="1"/>
      <c r="P64" s="1"/>
    </row>
    <row r="65" ht="30" customHeight="1" spans="1:16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1"/>
      <c r="N65" s="1"/>
      <c r="O65" s="1"/>
      <c r="P65" s="1"/>
    </row>
    <row r="66" ht="30" customHeight="1" spans="1:16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1"/>
      <c r="N66" s="1"/>
      <c r="O66" s="1"/>
      <c r="P66" s="1"/>
    </row>
    <row r="67" ht="30" customHeight="1" spans="1:16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1"/>
      <c r="N67" s="1"/>
      <c r="O67" s="1"/>
      <c r="P67" s="1"/>
    </row>
    <row r="68" ht="30" customHeight="1" spans="1:16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1"/>
      <c r="N68" s="1"/>
      <c r="O68" s="1"/>
      <c r="P68" s="1"/>
    </row>
    <row r="69" ht="30" customHeight="1" spans="13:16">
      <c r="M69" s="1"/>
      <c r="N69" s="1"/>
      <c r="O69" s="1"/>
      <c r="P69" s="1"/>
    </row>
    <row r="70" ht="30" customHeight="1" spans="13:16">
      <c r="M70" s="1"/>
      <c r="N70" s="1"/>
      <c r="O70" s="1"/>
      <c r="P70" s="1"/>
    </row>
    <row r="71" ht="30" customHeight="1" spans="13:16">
      <c r="M71" s="1"/>
      <c r="N71" s="1"/>
      <c r="O71" s="1"/>
      <c r="P71" s="1"/>
    </row>
    <row r="72" ht="30" customHeight="1" spans="13:16">
      <c r="M72" s="1"/>
      <c r="N72" s="1"/>
      <c r="O72" s="1"/>
      <c r="P72" s="1"/>
    </row>
    <row r="73" ht="30" customHeight="1" spans="13:16">
      <c r="M73" s="1"/>
      <c r="N73" s="1"/>
      <c r="O73" s="1"/>
      <c r="P73" s="1"/>
    </row>
    <row r="74" ht="30" customHeight="1" spans="13:16">
      <c r="M74" s="1"/>
      <c r="N74" s="1"/>
      <c r="O74" s="1"/>
      <c r="P74" s="1"/>
    </row>
    <row r="75" ht="30" customHeight="1" spans="13:16">
      <c r="M75" s="1"/>
      <c r="N75" s="1"/>
      <c r="O75" s="1"/>
      <c r="P75" s="1"/>
    </row>
    <row r="76" ht="30" customHeight="1" spans="13:16">
      <c r="M76" s="1"/>
      <c r="N76" s="1"/>
      <c r="O76" s="1"/>
      <c r="P76" s="1"/>
    </row>
    <row r="77" ht="30" customHeight="1" spans="13:16">
      <c r="M77" s="1"/>
      <c r="N77" s="1"/>
      <c r="O77" s="1"/>
      <c r="P77" s="1"/>
    </row>
    <row r="78" spans="13:16">
      <c r="M78" s="1"/>
      <c r="N78" s="1"/>
      <c r="O78" s="1"/>
      <c r="P78" s="1"/>
    </row>
    <row r="79" spans="13:16">
      <c r="M79" s="1"/>
      <c r="N79" s="1"/>
      <c r="O79" s="1"/>
      <c r="P79" s="1"/>
    </row>
    <row r="80" spans="13:16">
      <c r="M80" s="1"/>
      <c r="N80" s="1"/>
      <c r="O80" s="1"/>
      <c r="P80" s="1"/>
    </row>
    <row r="81" spans="13:16">
      <c r="M81" s="1"/>
      <c r="N81" s="1"/>
      <c r="O81" s="1"/>
      <c r="P81" s="1"/>
    </row>
    <row r="82" spans="13:16">
      <c r="M82" s="1"/>
      <c r="N82" s="1"/>
      <c r="O82" s="1"/>
      <c r="P82" s="1"/>
    </row>
    <row r="83" spans="13:16">
      <c r="M83" s="1"/>
      <c r="N83" s="1"/>
      <c r="O83" s="1"/>
      <c r="P83" s="1"/>
    </row>
    <row r="84" spans="13:16">
      <c r="M84" s="1"/>
      <c r="N84" s="1"/>
      <c r="O84" s="1"/>
      <c r="P84" s="1"/>
    </row>
    <row r="85" spans="13:16">
      <c r="M85" s="1"/>
      <c r="N85" s="1"/>
      <c r="O85" s="1"/>
      <c r="P85" s="1"/>
    </row>
    <row r="86" spans="13:16">
      <c r="M86" s="1"/>
      <c r="N86" s="1"/>
      <c r="O86" s="1"/>
      <c r="P86" s="1"/>
    </row>
    <row r="87" spans="13:16">
      <c r="M87" s="1"/>
      <c r="N87" s="1"/>
      <c r="O87" s="1"/>
      <c r="P87" s="1"/>
    </row>
    <row r="88" spans="13:16">
      <c r="M88" s="1"/>
      <c r="N88" s="1"/>
      <c r="O88" s="1"/>
      <c r="P88" s="1"/>
    </row>
    <row r="89" spans="13:16">
      <c r="M89" s="1"/>
      <c r="N89" s="1"/>
      <c r="O89" s="1"/>
      <c r="P89" s="1"/>
    </row>
    <row r="90" spans="13:16">
      <c r="M90" s="1"/>
      <c r="N90" s="1"/>
      <c r="O90" s="1"/>
      <c r="P90" s="1"/>
    </row>
    <row r="91" spans="13:16">
      <c r="M91" s="1"/>
      <c r="N91" s="1"/>
      <c r="O91" s="1"/>
      <c r="P91" s="1"/>
    </row>
    <row r="92" spans="13:16">
      <c r="M92" s="1"/>
      <c r="N92" s="1"/>
      <c r="O92" s="1"/>
      <c r="P92" s="1"/>
    </row>
    <row r="93" spans="13:16">
      <c r="M93" s="1"/>
      <c r="N93" s="1"/>
      <c r="O93" s="1"/>
      <c r="P93" s="1"/>
    </row>
    <row r="94" spans="13:16">
      <c r="M94" s="1"/>
      <c r="N94" s="1"/>
      <c r="O94" s="1"/>
      <c r="P94" s="1"/>
    </row>
    <row r="95" spans="13:16">
      <c r="M95" s="1"/>
      <c r="N95" s="1"/>
      <c r="O95" s="1"/>
      <c r="P95" s="1"/>
    </row>
    <row r="96" spans="13:16">
      <c r="M96" s="1"/>
      <c r="N96" s="1"/>
      <c r="O96" s="1"/>
      <c r="P96" s="1"/>
    </row>
    <row r="97" spans="13:16">
      <c r="M97" s="1"/>
      <c r="N97" s="1"/>
      <c r="O97" s="1"/>
      <c r="P97" s="1"/>
    </row>
    <row r="98" spans="13:16">
      <c r="M98" s="1"/>
      <c r="N98" s="1"/>
      <c r="O98" s="1"/>
      <c r="P98" s="1"/>
    </row>
    <row r="99" spans="13:16">
      <c r="M99" s="1"/>
      <c r="N99" s="1"/>
      <c r="O99" s="1"/>
      <c r="P99" s="1"/>
    </row>
    <row r="100" spans="13:16">
      <c r="M100" s="1"/>
      <c r="N100" s="1"/>
      <c r="O100" s="1"/>
      <c r="P100" s="1"/>
    </row>
    <row r="101" spans="13:16">
      <c r="M101" s="1"/>
      <c r="N101" s="1"/>
      <c r="O101" s="1"/>
      <c r="P101" s="1"/>
    </row>
    <row r="102" spans="13:16">
      <c r="M102" s="1"/>
      <c r="N102" s="1"/>
      <c r="O102" s="1"/>
      <c r="P102" s="1"/>
    </row>
    <row r="103" spans="13:16">
      <c r="M103" s="1"/>
      <c r="N103" s="1"/>
      <c r="O103" s="1"/>
      <c r="P103" s="1"/>
    </row>
    <row r="104" spans="13:16">
      <c r="M104" s="1"/>
      <c r="N104" s="1"/>
      <c r="O104" s="1"/>
      <c r="P104" s="1"/>
    </row>
    <row r="105" spans="13:16">
      <c r="M105" s="1"/>
      <c r="N105" s="1"/>
      <c r="O105" s="1"/>
      <c r="P105" s="1"/>
    </row>
    <row r="106" spans="13:16">
      <c r="M106" s="1"/>
      <c r="N106" s="1"/>
      <c r="O106" s="1"/>
      <c r="P106" s="1"/>
    </row>
    <row r="107" spans="13:16">
      <c r="M107" s="1"/>
      <c r="N107" s="1"/>
      <c r="O107" s="1"/>
      <c r="P107" s="1"/>
    </row>
    <row r="108" spans="13:16">
      <c r="M108" s="1"/>
      <c r="N108" s="1"/>
      <c r="O108" s="1"/>
      <c r="P108" s="1"/>
    </row>
    <row r="109" spans="13:16">
      <c r="M109" s="1"/>
      <c r="N109" s="1"/>
      <c r="O109" s="1"/>
      <c r="P109" s="1"/>
    </row>
    <row r="110" spans="13:16">
      <c r="M110" s="1"/>
      <c r="N110" s="1"/>
      <c r="O110" s="1"/>
      <c r="P110" s="1"/>
    </row>
    <row r="111" spans="13:16">
      <c r="M111" s="1"/>
      <c r="N111" s="1"/>
      <c r="O111" s="1"/>
      <c r="P111" s="1"/>
    </row>
    <row r="112" spans="13:16">
      <c r="M112" s="1"/>
      <c r="N112" s="1"/>
      <c r="O112" s="1"/>
      <c r="P112" s="1"/>
    </row>
    <row r="113" spans="13:16">
      <c r="M113" s="1"/>
      <c r="N113" s="1"/>
      <c r="O113" s="1"/>
      <c r="P113" s="1"/>
    </row>
    <row r="114" spans="13:16">
      <c r="M114" s="1"/>
      <c r="N114" s="1"/>
      <c r="O114" s="1"/>
      <c r="P114" s="1"/>
    </row>
    <row r="115" spans="13:16">
      <c r="M115" s="1"/>
      <c r="N115" s="1"/>
      <c r="O115" s="1"/>
      <c r="P115" s="1"/>
    </row>
    <row r="116" spans="13:16">
      <c r="M116" s="1"/>
      <c r="N116" s="1"/>
      <c r="O116" s="1"/>
      <c r="P116" s="1"/>
    </row>
    <row r="117" spans="13:16">
      <c r="M117" s="1"/>
      <c r="N117" s="1"/>
      <c r="O117" s="1"/>
      <c r="P117" s="1"/>
    </row>
    <row r="118" spans="13:16">
      <c r="M118" s="1"/>
      <c r="N118" s="1"/>
      <c r="O118" s="1"/>
      <c r="P118" s="1"/>
    </row>
    <row r="119" spans="13:16">
      <c r="M119" s="1"/>
      <c r="N119" s="1"/>
      <c r="O119" s="1"/>
      <c r="P119" s="1"/>
    </row>
    <row r="120" spans="13:16">
      <c r="M120" s="1"/>
      <c r="N120" s="1"/>
      <c r="O120" s="1"/>
      <c r="P120" s="1"/>
    </row>
    <row r="121" spans="13:16">
      <c r="M121" s="1"/>
      <c r="N121" s="1"/>
      <c r="O121" s="1"/>
      <c r="P121" s="1"/>
    </row>
    <row r="122" spans="13:16">
      <c r="M122" s="1"/>
      <c r="N122" s="1"/>
      <c r="O122" s="1"/>
      <c r="P122" s="1"/>
    </row>
    <row r="123" spans="13:16">
      <c r="M123" s="1"/>
      <c r="N123" s="1"/>
      <c r="O123" s="1"/>
      <c r="P123" s="1"/>
    </row>
    <row r="124" spans="13:16">
      <c r="M124" s="1"/>
      <c r="N124" s="1"/>
      <c r="O124" s="1"/>
      <c r="P124" s="1"/>
    </row>
    <row r="125" spans="13:16">
      <c r="M125" s="1"/>
      <c r="N125" s="1"/>
      <c r="O125" s="1"/>
      <c r="P125" s="1"/>
    </row>
    <row r="126" spans="13:16">
      <c r="M126" s="1"/>
      <c r="N126" s="1"/>
      <c r="O126" s="1"/>
      <c r="P126" s="1"/>
    </row>
    <row r="127" spans="13:16">
      <c r="M127" s="1"/>
      <c r="N127" s="1"/>
      <c r="O127" s="1"/>
      <c r="P127" s="1"/>
    </row>
    <row r="128" spans="13:16">
      <c r="M128" s="1"/>
      <c r="N128" s="1"/>
      <c r="O128" s="1"/>
      <c r="P128" s="1"/>
    </row>
    <row r="129" spans="13:16">
      <c r="M129" s="1"/>
      <c r="N129" s="1"/>
      <c r="O129" s="1"/>
      <c r="P129" s="1"/>
    </row>
    <row r="130" spans="13:16">
      <c r="M130" s="1"/>
      <c r="N130" s="1"/>
      <c r="O130" s="1"/>
      <c r="P130" s="1"/>
    </row>
    <row r="131" spans="13:16">
      <c r="M131" s="1"/>
      <c r="N131" s="1"/>
      <c r="O131" s="1"/>
      <c r="P131" s="1"/>
    </row>
    <row r="132" spans="13:16">
      <c r="M132" s="1"/>
      <c r="N132" s="1"/>
      <c r="O132" s="1"/>
      <c r="P132" s="1"/>
    </row>
    <row r="133" spans="13:16">
      <c r="M133" s="1"/>
      <c r="N133" s="1"/>
      <c r="O133" s="1"/>
      <c r="P133" s="1"/>
    </row>
    <row r="134" spans="13:16">
      <c r="M134" s="1"/>
      <c r="N134" s="1"/>
      <c r="O134" s="1"/>
      <c r="P134" s="1"/>
    </row>
    <row r="135" spans="13:16">
      <c r="M135" s="1"/>
      <c r="N135" s="1"/>
      <c r="O135" s="1"/>
      <c r="P135" s="1"/>
    </row>
    <row r="136" spans="13:16">
      <c r="M136" s="1"/>
      <c r="N136" s="1"/>
      <c r="O136" s="1"/>
      <c r="P136" s="1"/>
    </row>
  </sheetData>
  <mergeCells count="21">
    <mergeCell ref="A1:S1"/>
    <mergeCell ref="A2:L2"/>
    <mergeCell ref="A3:A5"/>
    <mergeCell ref="B3:B5"/>
    <mergeCell ref="C3:C5"/>
    <mergeCell ref="D3:D5"/>
    <mergeCell ref="E3:E5"/>
    <mergeCell ref="F3:F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A64:L6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yangxuenan</dc:creator>
  <cp:lastModifiedBy>奇变偶不变</cp:lastModifiedBy>
  <dcterms:created xsi:type="dcterms:W3CDTF">2021-01-04T01:34:00Z</dcterms:created>
  <dcterms:modified xsi:type="dcterms:W3CDTF">2021-01-04T03:03:24Z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